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<sst xmlns="http://schemas.openxmlformats.org/spreadsheetml/2006/main" count="80" uniqueCount="80">
  <si>
    <t xml:space="preserve"/>
  </si>
  <si>
    <t xml:space="preserve">EHB070</t>
  </si>
  <si>
    <t xml:space="preserve">m²</t>
  </si>
  <si>
    <t xml:space="preserve">Sistema "FOREL", de aligeramiento de forjados unidireccionales.</t>
  </si>
  <si>
    <r>
      <rPr>
        <sz val="8.25"/>
        <color rgb="FF000000"/>
        <rFont val="Arial"/>
        <family val="2"/>
      </rPr>
      <t xml:space="preserve">Estructura de hormigón armado, realizada con hormigón HA-25/F/20/XC2 fabricado en central, y vertido con cubilote, con un volumen total de hormigón en forjado y vigas de 0,1586 m³/m², considerando un 30% de superficie macizada, y acero UNE-EN 10080 B 500 S en zona de vigas y zunchos con una cuantía de 15 kg/m², compuesta de los siguientes elementos: FORJADO UNIDIRECCIONAL: horizontal; nervios de hormigón "in situ" de 12 cm de espesor, intereje 70 cm; sistema FOREL, con DIT del Instituto Eduardo Torroja nº 406R, compuesto por placas de EPS para zonas macizas y casetones de EPS moldeado, formados por módulos base y tapas de 68x68x25 cm, para aligeramiento de forjado de 25+5 cm de canto; montaje y desmontaje de sistema de encofrado continuo, con acabado tipo industrial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capa de compresión de 5 cm de espesor, con armadura de reparto formada por malla electrosoldada ME 20x20 Ø 5-5 B 500 T 6x2,20 UNE-EN 10080. Incluso refuerzo de huecos, alambre de atar, separadores y agente filmógeno, para el curado de hormigones y morteros. El precio incluye la elaboración de la ferralla (corte, doblado y conformado de elementos) en taller industrial y el montaje en el lugar definitivo de su colocación en obra, pero no incluye los pilares.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</si>
  <si>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</si>
  <si>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</si>
  <si>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</si>
  <si>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</si>
  <si>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</si>
  <si>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</si>
  <si>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</si>
  <si>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</si>
  <si>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</si>
  <si>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</si>
  <si>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</si>
  <si>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</si>
  <si>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</si>
  <si>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</si>
  <si>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</si>
  <si>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</si>
  <si>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</si>
  <si>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</si>
  <si>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</si>
  <si>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</si>
  <si>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</si>
  <si>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</si>
  <si>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</si>
  <si>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</si>
  <si>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</si>
  <si>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mt07cpf030b</t>
  </si>
  <si>
    <t xml:space="preserve">m²</t>
  </si>
  <si>
    <t xml:space="preserve">Sistema FOREL, con DIT del Instituto Eduardo Torroja nº 406R, compuesto por placas de EPS para zonas macizas y casetones de EPS moldeado, formados por módulos base y tapas de 68x68x25 cm, para aligeramiento de forjado unidireccional de 25+5 cm de canto.</t>
  </si>
  <si>
    <t xml:space="preserve">mt07cpf020a</t>
  </si>
  <si>
    <t xml:space="preserve">Ud</t>
  </si>
  <si>
    <t xml:space="preserve">Repercusión, por m², de separadores metálicos, para armaduras de nervios, necesarios para el montaje del sistema "FOREL", de aligeramiento de unidireccional.</t>
  </si>
  <si>
    <t xml:space="preserve">mt07cpf025a</t>
  </si>
  <si>
    <t xml:space="preserve">Ud</t>
  </si>
  <si>
    <t xml:space="preserve">Repercusión, por m², de separadores de hormigón, para armaduras de zonas macizas, necesarios para el montaje del sistema "FOREL", de aligeramiento de unidireccional.</t>
  </si>
  <si>
    <t xml:space="preserve">mt07aco010c</t>
  </si>
  <si>
    <t xml:space="preserve">kg</t>
  </si>
  <si>
    <t xml:space="preserve">Ferralla elaborada en taller industrial con acero en barras corrugadas, UNE-EN 10080 B 500 S,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</si>
  <si>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</si>
  <si>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</si>
  <si>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</si>
  <si>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mt07ame010d</t>
  </si>
  <si>
    <t xml:space="preserve">m²</t>
  </si>
  <si>
    <t xml:space="preserve">Malla electrosoldada ME 20x20 Ø 5-5 B 500 T 6x2,20 UNE-EN 10080.</t>
  </si>
  <si>
    <t xml:space="preserve">mt10haf010ctms</t>
  </si>
  <si>
    <t xml:space="preserve">m³</t>
  </si>
  <si>
    <t xml:space="preserve">Hormigón HA-25/F/20/XC2, fabricado en central.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</si>
  <si>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</si>
  <si>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</si>
  <si>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</si>
  <si>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</si>
  <si>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</si>
  <si>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</si>
  <si>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</si>
  <si>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</si>
  <si>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</si>
  <si>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</si>
  <si>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</si>
  <si>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</si>
  <si>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</si>
  <si>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</si>
  <si>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</si>
  <si>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</si>
  <si>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</si>
  <si>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mo045</t>
  </si>
  <si>
    <t xml:space="preserve">h</t>
  </si>
  <si>
    <t xml:space="preserve">Oficial 1ª estructurista, en trabajos de puesta en obra del hormigón.</t>
  </si>
  <si>
    <t xml:space="preserve">mo092</t>
  </si>
  <si>
    <t xml:space="preserve">h</t>
  </si>
  <si>
    <t xml:space="preserve">Ayudante estructurista, en trabajos de puesta en obra del hormigón.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</si>
  <si>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</si>
  <si>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</si>
  <si>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</si>
  <si>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</si>
  <si>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5,12€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</si>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</sst>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85" customWidth="1"/>
    <col min="4" max="4" width="7.65" customWidth="1"/>
    <col min="5" max="5" width="72.93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45.5</v>
      </c>
      <c r="H10" s="12">
        <f ca="1">ROUND(INDIRECT(ADDRESS(ROW()+(0), COLUMN()+(-2), 1))*INDIRECT(ADDRESS(ROW()+(0), COLUMN()+(-1), 1)), 2)</f>
        <v>2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102</v>
      </c>
      <c r="H11" s="12">
        <f ca="1">ROUND(INDIRECT(ADDRESS(ROW()+(0), COLUMN()+(-2), 1))*INDIRECT(ADDRESS(ROW()+(0), COLUMN()+(-1), 1)), 2)</f>
        <v>0.71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19.25</v>
      </c>
      <c r="H12" s="12">
        <f ca="1">ROUND(INDIRECT(ADDRESS(ROW()+(0), COLUMN()+(-2), 1))*INDIRECT(ADDRESS(ROW()+(0), COLUMN()+(-1), 1)), 2)</f>
        <v>0.52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355.5</v>
      </c>
      <c r="H13" s="12">
        <f ca="1">ROUND(INDIRECT(ADDRESS(ROW()+(0), COLUMN()+(-2), 1))*INDIRECT(ADDRESS(ROW()+(0), COLUMN()+(-1), 1)), 2)</f>
        <v>1.07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8.75</v>
      </c>
      <c r="H14" s="12">
        <f ca="1">ROUND(INDIRECT(ADDRESS(ROW()+(0), COLUMN()+(-2), 1))*INDIRECT(ADDRESS(ROW()+(0), COLUMN()+(-1), 1)), 2)</f>
        <v>0.35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1.8</v>
      </c>
      <c r="H15" s="12">
        <f ca="1">ROUND(INDIRECT(ADDRESS(ROW()+(0), COLUMN()+(-2), 1))*INDIRECT(ADDRESS(ROW()+(0), COLUMN()+(-1), 1)), 2)</f>
        <v>0.05</v>
      </c>
    </row>
    <row r="16" spans="1:8" ht="45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</v>
      </c>
      <c r="G16" s="12">
        <v>8.78</v>
      </c>
      <c r="H16" s="12">
        <f ca="1">ROUND(INDIRECT(ADDRESS(ROW()+(0), COLUMN()+(-2), 1))*INDIRECT(ADDRESS(ROW()+(0), COLUMN()+(-1), 1)), 2)</f>
        <v>8.78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</v>
      </c>
      <c r="G17" s="12">
        <v>0.24</v>
      </c>
      <c r="H17" s="12">
        <f ca="1">ROUND(INDIRECT(ADDRESS(ROW()+(0), COLUMN()+(-2), 1))*INDIRECT(ADDRESS(ROW()+(0), COLUMN()+(-1), 1)), 2)</f>
        <v>0.24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</v>
      </c>
      <c r="G18" s="12">
        <v>0.06</v>
      </c>
      <c r="H18" s="12">
        <f ca="1">ROUND(INDIRECT(ADDRESS(ROW()+(0), COLUMN()+(-2), 1))*INDIRECT(ADDRESS(ROW()+(0), COLUMN()+(-1), 1)), 2)</f>
        <v>0.06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15</v>
      </c>
      <c r="G19" s="12">
        <v>1.6</v>
      </c>
      <c r="H19" s="12">
        <f ca="1">ROUND(INDIRECT(ADDRESS(ROW()+(0), COLUMN()+(-2), 1))*INDIRECT(ADDRESS(ROW()+(0), COLUMN()+(-1), 1)), 2)</f>
        <v>24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0.225</v>
      </c>
      <c r="G20" s="12">
        <v>1.5</v>
      </c>
      <c r="H20" s="12">
        <f ca="1">ROUND(INDIRECT(ADDRESS(ROW()+(0), COLUMN()+(-2), 1))*INDIRECT(ADDRESS(ROW()+(0), COLUMN()+(-1), 1)), 2)</f>
        <v>0.34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1.1</v>
      </c>
      <c r="G21" s="12">
        <v>2.52</v>
      </c>
      <c r="H21" s="12">
        <f ca="1">ROUND(INDIRECT(ADDRESS(ROW()+(0), COLUMN()+(-2), 1))*INDIRECT(ADDRESS(ROW()+(0), COLUMN()+(-1), 1)), 2)</f>
        <v>2.77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0.167</v>
      </c>
      <c r="G22" s="12">
        <v>92.2</v>
      </c>
      <c r="H22" s="12">
        <f ca="1">ROUND(INDIRECT(ADDRESS(ROW()+(0), COLUMN()+(-2), 1))*INDIRECT(ADDRESS(ROW()+(0), COLUMN()+(-1), 1)), 2)</f>
        <v>15.4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3">
        <v>0.15</v>
      </c>
      <c r="G23" s="14">
        <v>1.56</v>
      </c>
      <c r="H23" s="14">
        <f ca="1">ROUND(INDIRECT(ADDRESS(ROW()+(0), COLUMN()+(-2), 1))*INDIRECT(ADDRESS(ROW()+(0), COLUMN()+(-1), 1)), 2)</f>
        <v>0.23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56.52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1">
        <v>0.598</v>
      </c>
      <c r="G26" s="12">
        <v>24.04</v>
      </c>
      <c r="H26" s="12">
        <f ca="1">ROUND(INDIRECT(ADDRESS(ROW()+(0), COLUMN()+(-2), 1))*INDIRECT(ADDRESS(ROW()+(0), COLUMN()+(-1), 1)), 2)</f>
        <v>14.38</v>
      </c>
    </row>
    <row r="27" spans="1:8" ht="13.50" thickBot="1" customHeight="1">
      <c r="A27" s="1" t="s">
        <v>59</v>
      </c>
      <c r="B27" s="1"/>
      <c r="C27" s="1"/>
      <c r="D27" s="10" t="s">
        <v>60</v>
      </c>
      <c r="E27" s="1" t="s">
        <v>61</v>
      </c>
      <c r="F27" s="11">
        <v>0.585</v>
      </c>
      <c r="G27" s="12">
        <v>22.82</v>
      </c>
      <c r="H27" s="12">
        <f ca="1">ROUND(INDIRECT(ADDRESS(ROW()+(0), COLUMN()+(-2), 1))*INDIRECT(ADDRESS(ROW()+(0), COLUMN()+(-1), 1)), 2)</f>
        <v>13.35</v>
      </c>
    </row>
    <row r="28" spans="1:8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1">
        <v>0.203</v>
      </c>
      <c r="G28" s="12">
        <v>24.04</v>
      </c>
      <c r="H28" s="12">
        <f ca="1">ROUND(INDIRECT(ADDRESS(ROW()+(0), COLUMN()+(-2), 1))*INDIRECT(ADDRESS(ROW()+(0), COLUMN()+(-1), 1)), 2)</f>
        <v>4.88</v>
      </c>
    </row>
    <row r="29" spans="1:8" ht="13.50" thickBot="1" customHeight="1">
      <c r="A29" s="1" t="s">
        <v>65</v>
      </c>
      <c r="B29" s="1"/>
      <c r="C29" s="1"/>
      <c r="D29" s="10" t="s">
        <v>66</v>
      </c>
      <c r="E29" s="1" t="s">
        <v>67</v>
      </c>
      <c r="F29" s="11">
        <v>0.185</v>
      </c>
      <c r="G29" s="12">
        <v>22.82</v>
      </c>
      <c r="H29" s="12">
        <f ca="1">ROUND(INDIRECT(ADDRESS(ROW()+(0), COLUMN()+(-2), 1))*INDIRECT(ADDRESS(ROW()+(0), COLUMN()+(-1), 1)), 2)</f>
        <v>4.22</v>
      </c>
    </row>
    <row r="30" spans="1:8" ht="13.50" thickBot="1" customHeight="1">
      <c r="A30" s="1" t="s">
        <v>68</v>
      </c>
      <c r="B30" s="1"/>
      <c r="C30" s="1"/>
      <c r="D30" s="10" t="s">
        <v>69</v>
      </c>
      <c r="E30" s="1" t="s">
        <v>70</v>
      </c>
      <c r="F30" s="11">
        <v>0.063</v>
      </c>
      <c r="G30" s="12">
        <v>24.04</v>
      </c>
      <c r="H30" s="12">
        <f ca="1">ROUND(INDIRECT(ADDRESS(ROW()+(0), COLUMN()+(-2), 1))*INDIRECT(ADDRESS(ROW()+(0), COLUMN()+(-1), 1)), 2)</f>
        <v>1.51</v>
      </c>
    </row>
    <row r="31" spans="1:8" ht="13.50" thickBot="1" customHeight="1">
      <c r="A31" s="1" t="s">
        <v>71</v>
      </c>
      <c r="B31" s="1"/>
      <c r="C31" s="1"/>
      <c r="D31" s="10" t="s">
        <v>72</v>
      </c>
      <c r="E31" s="1" t="s">
        <v>73</v>
      </c>
      <c r="F31" s="13">
        <v>0.244</v>
      </c>
      <c r="G31" s="14">
        <v>22.82</v>
      </c>
      <c r="H31" s="14">
        <f ca="1">ROUND(INDIRECT(ADDRESS(ROW()+(0), COLUMN()+(-2), 1))*INDIRECT(ADDRESS(ROW()+(0), COLUMN()+(-1), 1)), 2)</f>
        <v>5.57</v>
      </c>
    </row>
    <row r="32" spans="1:8" ht="13.50" thickBot="1" customHeight="1">
      <c r="A32" s="15"/>
      <c r="B32" s="15"/>
      <c r="C32" s="15"/>
      <c r="D32" s="15"/>
      <c r="E32" s="15"/>
      <c r="F32" s="9" t="s">
        <v>74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43.91</v>
      </c>
    </row>
    <row r="33" spans="1:8" ht="13.50" thickBot="1" customHeight="1">
      <c r="A33" s="15">
        <v>3</v>
      </c>
      <c r="B33" s="15"/>
      <c r="C33" s="15"/>
      <c r="D33" s="15"/>
      <c r="E33" s="18" t="s">
        <v>75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76</v>
      </c>
      <c r="E34" s="19" t="s">
        <v>77</v>
      </c>
      <c r="F34" s="13">
        <v>2</v>
      </c>
      <c r="G34" s="14">
        <f ca="1">ROUND(SUM(INDIRECT(ADDRESS(ROW()+(-2), COLUMN()+(1), 1)),INDIRECT(ADDRESS(ROW()+(-10), COLUMN()+(1), 1))), 2)</f>
        <v>100.43</v>
      </c>
      <c r="H34" s="14">
        <f ca="1">ROUND(INDIRECT(ADDRESS(ROW()+(0), COLUMN()+(-2), 1))*INDIRECT(ADDRESS(ROW()+(0), COLUMN()+(-1), 1))/100, 2)</f>
        <v>2.01</v>
      </c>
    </row>
    <row r="35" spans="1:8" ht="13.50" thickBot="1" customHeight="1">
      <c r="A35" s="21" t="s">
        <v>78</v>
      </c>
      <c r="B35" s="21"/>
      <c r="C35" s="21"/>
      <c r="D35" s="22"/>
      <c r="E35" s="23"/>
      <c r="F35" s="24" t="s">
        <v>79</v>
      </c>
      <c r="G35" s="25"/>
      <c r="H35" s="26">
        <f ca="1">ROUND(SUM(INDIRECT(ADDRESS(ROW()+(-1), COLUMN()+(0), 1)),INDIRECT(ADDRESS(ROW()+(-3), COLUMN()+(0), 1)),INDIRECT(ADDRESS(ROW()+(-11), COLUMN()+(0), 1))), 2)</f>
        <v>102.44</v>
      </c>
    </row>
  </sheetData>
  <mergeCells count="3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